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<sst xmlns="http://schemas.openxmlformats.org/spreadsheetml/2006/main" count="61" uniqueCount="54">
  <si>
    <t>Привлеченная сумма денежных средств в 2015 году</t>
  </si>
  <si>
    <t>Наименование учреждения</t>
  </si>
  <si>
    <t>Авиастроительный район</t>
  </si>
  <si>
    <t>ЦВР</t>
  </si>
  <si>
    <t>ДШИ</t>
  </si>
  <si>
    <t>Ново-Савиновкий район</t>
  </si>
  <si>
    <t>ЦДТ</t>
  </si>
  <si>
    <t>ДМХШ 3</t>
  </si>
  <si>
    <t>ДХШ 3</t>
  </si>
  <si>
    <t>ДМШ 11</t>
  </si>
  <si>
    <t>ДМХШ 12</t>
  </si>
  <si>
    <t>ДШИ 15</t>
  </si>
  <si>
    <t>Приволжский район</t>
  </si>
  <si>
    <t>МБУ ДО ДПЦ "Молодость"</t>
  </si>
  <si>
    <t>МБУ ДО "ДМШ №8"</t>
  </si>
  <si>
    <t>МБУ ДО "ДМШ №14"</t>
  </si>
  <si>
    <t>МБУ ДО "ДМШ №20"</t>
  </si>
  <si>
    <t>МБУ ДО "ДМШ №22"</t>
  </si>
  <si>
    <t>Итого</t>
  </si>
  <si>
    <t>итого</t>
  </si>
  <si>
    <t>Итого г.Казань</t>
  </si>
  <si>
    <t>Вахитовский район</t>
  </si>
  <si>
    <t>ЦДТ ФАКЕЛ</t>
  </si>
  <si>
    <t>ЦДТ АЛИША</t>
  </si>
  <si>
    <t>ГЦТРИГО</t>
  </si>
  <si>
    <t>Детская школа искусств 4230020</t>
  </si>
  <si>
    <t>Кировский район</t>
  </si>
  <si>
    <t>МБОУ ДОД "ДМШ № 1"</t>
  </si>
  <si>
    <t>МБОУ ДОД "ДМШ № 24"</t>
  </si>
  <si>
    <t>Московский район</t>
  </si>
  <si>
    <t>МБОУ ДОД "ЦВР"</t>
  </si>
  <si>
    <t>МБУДО "ГЦДТТ им.В.П.Чкалова"</t>
  </si>
  <si>
    <t>МБУДО "ДДЮтЭ"</t>
  </si>
  <si>
    <t>МБОУ ДОД "ДМШ № 13"</t>
  </si>
  <si>
    <t>МБОУ ДОД "ДМШ № 29"</t>
  </si>
  <si>
    <t>МБОУ ДОД "ДМШ № 32"</t>
  </si>
  <si>
    <t xml:space="preserve">МБУ ДО "ЦВР" </t>
  </si>
  <si>
    <t>МБУ ДО ЦДТ "Олимп"</t>
  </si>
  <si>
    <t xml:space="preserve">МБУ ДО "ДШИ" </t>
  </si>
  <si>
    <t>Советский район</t>
  </si>
  <si>
    <t xml:space="preserve">МБОУДОД ЦДТ "Азино" </t>
  </si>
  <si>
    <t>МБОУДОД ЦДТ "Детская академия"</t>
  </si>
  <si>
    <t xml:space="preserve">МБОУДОД ЦДТ," Танкодром" </t>
  </si>
  <si>
    <t>МБОУДОД ЦДТ пос. Дербышки</t>
  </si>
  <si>
    <t xml:space="preserve">МБОУДОД  «Ново - Юдино» </t>
  </si>
  <si>
    <t xml:space="preserve">МБОУДОД "Городской детский эколого-биологический центр" </t>
  </si>
  <si>
    <t xml:space="preserve">МБОУДОД "ДХШ №1" </t>
  </si>
  <si>
    <t xml:space="preserve">МБОУДОД"ДМШ №19" </t>
  </si>
  <si>
    <t>МБОУДОД "ДШИ №4"</t>
  </si>
  <si>
    <t xml:space="preserve">МБУДОД "ДШИ №6" </t>
  </si>
  <si>
    <t>Советского района г.Казани</t>
  </si>
  <si>
    <t xml:space="preserve">МБОУДОД "ДМШ № 30" </t>
  </si>
  <si>
    <t>ДМШ №7</t>
  </si>
  <si>
    <t>ДМШ №26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</si>
</sst>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10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38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64" fontId="39" fillId="0" borderId="10" xfId="0" applyNumberFormat="1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center"/>
    </xf>
    <xf numFmtId="164" fontId="38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3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36.421875" style="0" customWidth="1"/>
    <col min="2" max="2" width="19.00390625" style="0" customWidth="1"/>
  </cols>
  <sheetData>
    <row r="2" spans="1:2" ht="18.75">
      <c r="A2" s="17"/>
      <c r="B2" s="17"/>
    </row>
    <row r="4" spans="1:2" ht="63">
      <c r="A4" s="1" t="s">
        <v>1</v>
      </c>
      <c r="B4" s="1" t="s">
        <v>0</v>
      </c>
    </row>
    <row r="5" spans="1:2" ht="15.75">
      <c r="A5" s="3" t="s">
        <v>2</v>
      </c>
      <c r="B5" s="1"/>
    </row>
    <row r="6" spans="1:2" ht="29.25" customHeight="1">
      <c r="A6" s="4" t="s">
        <v>3</v>
      </c>
      <c r="B6" s="12">
        <f>183852.78+381500</f>
        <v>565352.78</v>
      </c>
    </row>
    <row r="7" spans="1:2" ht="15.75">
      <c r="A7" s="4" t="s">
        <v>4</v>
      </c>
      <c r="B7" s="12">
        <v>408835</v>
      </c>
    </row>
    <row r="8" spans="1:2" ht="15.75">
      <c r="A8" s="3" t="s">
        <v>18</v>
      </c>
      <c r="B8" s="13">
        <f>B6+B7</f>
        <v>974187.78</v>
      </c>
    </row>
    <row r="9" spans="1:2" ht="15.75">
      <c r="A9" s="5" t="s">
        <v>21</v>
      </c>
      <c r="B9" s="14"/>
    </row>
    <row r="10" spans="1:2" ht="15.75">
      <c r="A10" s="4" t="s">
        <v>22</v>
      </c>
      <c r="B10" s="12">
        <v>328650.75</v>
      </c>
    </row>
    <row r="11" spans="1:2" ht="15.75">
      <c r="A11" s="4" t="s">
        <v>23</v>
      </c>
      <c r="B11" s="12">
        <v>850212.78</v>
      </c>
    </row>
    <row r="12" spans="1:2" ht="15.75">
      <c r="A12" s="4" t="s">
        <v>24</v>
      </c>
      <c r="B12" s="12">
        <v>2220453</v>
      </c>
    </row>
    <row r="13" spans="1:2" ht="15.75">
      <c r="A13" s="4" t="s">
        <v>6</v>
      </c>
      <c r="B13" s="12">
        <v>1237368.45</v>
      </c>
    </row>
    <row r="14" spans="1:2" ht="15.75">
      <c r="A14" s="16" t="s">
        <v>52</v>
      </c>
      <c r="B14" s="12">
        <v>153490</v>
      </c>
    </row>
    <row r="15" spans="1:2" ht="15.75">
      <c r="A15" s="16" t="s">
        <v>53</v>
      </c>
      <c r="B15" s="12">
        <v>212660.5</v>
      </c>
    </row>
    <row r="16" spans="1:2" ht="15.75">
      <c r="A16" s="6" t="s">
        <v>25</v>
      </c>
      <c r="B16" s="12">
        <v>838305.5</v>
      </c>
    </row>
    <row r="17" spans="1:2" ht="15.75">
      <c r="A17" s="2" t="s">
        <v>18</v>
      </c>
      <c r="B17" s="15">
        <f>B10+B11+B12+B13+B14+B15+B16</f>
        <v>5841140.98</v>
      </c>
    </row>
    <row r="18" spans="1:2" ht="15.75">
      <c r="A18" s="3" t="s">
        <v>26</v>
      </c>
      <c r="B18" s="13"/>
    </row>
    <row r="19" spans="1:2" ht="15.75">
      <c r="A19" s="4" t="s">
        <v>27</v>
      </c>
      <c r="B19" s="12">
        <v>550992</v>
      </c>
    </row>
    <row r="20" spans="1:2" ht="15.75">
      <c r="A20" s="4" t="s">
        <v>28</v>
      </c>
      <c r="B20" s="12">
        <v>313020.2</v>
      </c>
    </row>
    <row r="21" spans="1:2" ht="15.75">
      <c r="A21" s="3" t="s">
        <v>18</v>
      </c>
      <c r="B21" s="13">
        <f>B19+B20</f>
        <v>864012.2</v>
      </c>
    </row>
    <row r="22" spans="1:2" ht="15.75">
      <c r="A22" s="3" t="s">
        <v>29</v>
      </c>
      <c r="B22" s="13"/>
    </row>
    <row r="23" spans="1:2" ht="15.75">
      <c r="A23" s="4" t="s">
        <v>30</v>
      </c>
      <c r="B23" s="12">
        <v>6631179.66</v>
      </c>
    </row>
    <row r="24" spans="1:2" ht="15.75">
      <c r="A24" s="4" t="s">
        <v>31</v>
      </c>
      <c r="B24" s="12">
        <v>425732</v>
      </c>
    </row>
    <row r="25" spans="1:2" ht="15.75">
      <c r="A25" s="4" t="s">
        <v>32</v>
      </c>
      <c r="B25" s="12">
        <v>7030.49</v>
      </c>
    </row>
    <row r="26" spans="1:2" ht="15.75">
      <c r="A26" s="4" t="s">
        <v>33</v>
      </c>
      <c r="B26" s="12">
        <v>317258</v>
      </c>
    </row>
    <row r="27" spans="1:2" ht="15.75">
      <c r="A27" s="4" t="s">
        <v>34</v>
      </c>
      <c r="B27" s="12">
        <v>1600</v>
      </c>
    </row>
    <row r="28" spans="1:2" ht="15.75">
      <c r="A28" s="4" t="s">
        <v>35</v>
      </c>
      <c r="B28" s="12">
        <v>58489</v>
      </c>
    </row>
    <row r="29" spans="1:2" ht="15.75">
      <c r="A29" s="3" t="s">
        <v>18</v>
      </c>
      <c r="B29" s="13">
        <f>B23+B24+B25+B26+B27+B28</f>
        <v>7441289.15</v>
      </c>
    </row>
    <row r="30" spans="1:2" ht="15.75">
      <c r="A30" s="3" t="s">
        <v>5</v>
      </c>
      <c r="B30" s="13"/>
    </row>
    <row r="31" spans="1:2" ht="13.5" customHeight="1">
      <c r="A31" s="4" t="s">
        <v>3</v>
      </c>
      <c r="B31" s="12">
        <f>2200</f>
        <v>2200</v>
      </c>
    </row>
    <row r="32" spans="1:2" ht="15.75" customHeight="1">
      <c r="A32" s="4" t="s">
        <v>6</v>
      </c>
      <c r="B32" s="12">
        <f>298491.76+1547485.32</f>
        <v>1845977.08</v>
      </c>
    </row>
    <row r="33" spans="1:2" ht="15.75">
      <c r="A33" s="4" t="s">
        <v>7</v>
      </c>
      <c r="B33" s="12">
        <f>97389.6-314.6</f>
        <v>97075</v>
      </c>
    </row>
    <row r="34" spans="1:2" ht="15.75">
      <c r="A34" s="4" t="s">
        <v>8</v>
      </c>
      <c r="B34" s="12">
        <v>84605.61</v>
      </c>
    </row>
    <row r="35" spans="1:2" ht="15.75">
      <c r="A35" s="4" t="s">
        <v>9</v>
      </c>
      <c r="B35" s="12">
        <f>685852.27+926898.93</f>
        <v>1612751.2000000002</v>
      </c>
    </row>
    <row r="36" spans="1:2" ht="15.75">
      <c r="A36" s="4" t="s">
        <v>10</v>
      </c>
      <c r="B36" s="12">
        <f>185442.08+89012.92</f>
        <v>274455</v>
      </c>
    </row>
    <row r="37" spans="1:2" ht="15.75">
      <c r="A37" s="4" t="s">
        <v>11</v>
      </c>
      <c r="B37" s="12">
        <v>106478</v>
      </c>
    </row>
    <row r="38" spans="1:2" ht="15.75">
      <c r="A38" s="3" t="s">
        <v>18</v>
      </c>
      <c r="B38" s="13">
        <f>B31+B32+B33+B34+B35+B36+B37</f>
        <v>4023541.8900000006</v>
      </c>
    </row>
    <row r="39" spans="1:2" ht="15.75">
      <c r="A39" s="2" t="s">
        <v>12</v>
      </c>
      <c r="B39" s="15"/>
    </row>
    <row r="40" spans="1:2" ht="15.75">
      <c r="A40" s="4" t="s">
        <v>36</v>
      </c>
      <c r="B40" s="12">
        <v>2010752.5</v>
      </c>
    </row>
    <row r="41" spans="1:2" ht="15.75">
      <c r="A41" s="4" t="s">
        <v>13</v>
      </c>
      <c r="B41" s="12">
        <v>201790</v>
      </c>
    </row>
    <row r="42" spans="1:2" ht="15.75">
      <c r="A42" s="4" t="s">
        <v>37</v>
      </c>
      <c r="B42" s="12">
        <v>262608</v>
      </c>
    </row>
    <row r="43" spans="1:2" ht="15.75">
      <c r="A43" s="4" t="s">
        <v>14</v>
      </c>
      <c r="B43" s="12">
        <v>646760</v>
      </c>
    </row>
    <row r="44" spans="1:2" ht="15.75">
      <c r="A44" s="4" t="s">
        <v>15</v>
      </c>
      <c r="B44" s="12">
        <v>194480</v>
      </c>
    </row>
    <row r="45" spans="1:2" ht="15.75">
      <c r="A45" s="4" t="s">
        <v>16</v>
      </c>
      <c r="B45" s="12">
        <v>2070821</v>
      </c>
    </row>
    <row r="46" spans="1:2" ht="15.75">
      <c r="A46" s="4" t="s">
        <v>17</v>
      </c>
      <c r="B46" s="12">
        <v>515052</v>
      </c>
    </row>
    <row r="47" spans="1:2" ht="15.75">
      <c r="A47" s="4" t="s">
        <v>38</v>
      </c>
      <c r="B47" s="12">
        <v>821663</v>
      </c>
    </row>
    <row r="48" spans="1:2" ht="15.75">
      <c r="A48" s="7" t="s">
        <v>18</v>
      </c>
      <c r="B48" s="15">
        <f>B40+B41+B42+B43+B44+B45+B46+B47</f>
        <v>6723926.5</v>
      </c>
    </row>
    <row r="49" spans="1:2" ht="15.75">
      <c r="A49" s="2" t="s">
        <v>39</v>
      </c>
      <c r="B49" s="15"/>
    </row>
    <row r="50" spans="1:2" ht="15.75">
      <c r="A50" s="8" t="s">
        <v>40</v>
      </c>
      <c r="B50" s="12">
        <v>2377353.45</v>
      </c>
    </row>
    <row r="51" spans="1:2" ht="15.75" customHeight="1">
      <c r="A51" s="8" t="s">
        <v>41</v>
      </c>
      <c r="B51" s="12">
        <v>1826882</v>
      </c>
    </row>
    <row r="52" spans="1:2" ht="15.75">
      <c r="A52" s="8" t="s">
        <v>42</v>
      </c>
      <c r="B52" s="12">
        <v>1263896.01</v>
      </c>
    </row>
    <row r="53" spans="1:2" ht="15.75">
      <c r="A53" s="8" t="s">
        <v>43</v>
      </c>
      <c r="B53" s="12">
        <v>238539.5</v>
      </c>
    </row>
    <row r="54" spans="1:2" ht="15.75" customHeight="1">
      <c r="A54" s="8" t="s">
        <v>44</v>
      </c>
      <c r="B54" s="12">
        <v>22014.9</v>
      </c>
    </row>
    <row r="55" spans="1:2" ht="31.5">
      <c r="A55" s="9" t="s">
        <v>45</v>
      </c>
      <c r="B55" s="12">
        <v>128305.75</v>
      </c>
    </row>
    <row r="56" spans="1:2" ht="15.75">
      <c r="A56" s="10" t="s">
        <v>46</v>
      </c>
      <c r="B56" s="12">
        <v>2298880</v>
      </c>
    </row>
    <row r="57" spans="1:2" ht="15.75">
      <c r="A57" s="8" t="s">
        <v>47</v>
      </c>
      <c r="B57" s="12">
        <v>387673</v>
      </c>
    </row>
    <row r="58" spans="1:2" ht="15.75">
      <c r="A58" s="8" t="s">
        <v>48</v>
      </c>
      <c r="B58" s="12">
        <v>1839346</v>
      </c>
    </row>
    <row r="59" spans="1:2" ht="15.75">
      <c r="A59" s="11" t="s">
        <v>49</v>
      </c>
      <c r="B59" s="12">
        <v>210482.38</v>
      </c>
    </row>
    <row r="60" spans="1:2" ht="15.75">
      <c r="A60" s="8" t="s">
        <v>50</v>
      </c>
      <c r="B60" s="12">
        <v>73750</v>
      </c>
    </row>
    <row r="61" spans="1:2" ht="15.75">
      <c r="A61" s="8" t="s">
        <v>51</v>
      </c>
      <c r="B61" s="12">
        <v>901237</v>
      </c>
    </row>
    <row r="62" spans="1:2" ht="15.75">
      <c r="A62" s="3" t="s">
        <v>19</v>
      </c>
      <c r="B62" s="13">
        <f>B50+B51+B52+B53+B54+B55+B56+B57+B58+B59+B60+B61</f>
        <v>11568359.99</v>
      </c>
    </row>
    <row r="63" spans="1:2" ht="15.75">
      <c r="A63" s="2" t="s">
        <v>20</v>
      </c>
      <c r="B63" s="15">
        <f>B8+B17+B21+B29+B38+B48+B62</f>
        <v>37436458.49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2016-06-17T11:02:31Z</dcterms:modified>
  <cp:category/>
  <cp:version/>
  <cp:contentType/>
  <cp:contentStatus/>
</cp:coreProperties>
</file>